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 firstSheet="1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3" i="5"/>
  <c r="J51" i="5"/>
  <c r="J49" i="5"/>
  <c r="J55" i="5"/>
  <c r="H53" i="5"/>
  <c r="H48" i="5"/>
  <c r="H51" i="5"/>
  <c r="H47" i="5"/>
  <c r="H49" i="5"/>
  <c r="H55" i="5"/>
  <c r="F53" i="5"/>
  <c r="F48" i="5"/>
  <c r="F47" i="5"/>
  <c r="F49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<sst xmlns="http://schemas.openxmlformats.org/spreadsheetml/2006/main" count="272" uniqueCount="159">
  <si>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</si>
  <si>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</si>
  <si>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</si>
  <si>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</si>
  <si>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</si>
  <si>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</si>
  <si>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</si>
  <si>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</si>
  <si>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</si>
  <si>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</si>
  <si>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</si>
  <si>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</si>
  <si>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</si>
  <si>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</si>
  <si>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</si>
  <si>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</si>
  <si>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</si>
  <si>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</si>
  <si>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</si>
  <si>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</si>
  <si>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</si>
  <si>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</si>
  <si>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</si>
  <si>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</si>
  <si>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</si>
  <si>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</si>
  <si>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</si>
  <si>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</si>
  <si>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</si>
  <si>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</si>
  <si>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</si>
  <si>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</si>
  <si>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</si>
  <si>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</si>
  <si>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</si>
  <si>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</si>
  <si>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</si>
  <si>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</si>
  <si>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</si>
  <si>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</si>
  <si>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</si>
  <si>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</si>
  <si>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</si>
  <si>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</si>
  <si>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</si>
  <si>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</si>
  <si>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</si>
  <si>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</si>
  <si>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</si>
  <si>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</si>
  <si>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</si>
  <si>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</si>
  <si>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</si>
  <si>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</si>
  <si>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</si>
  <si>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</si>
  <si>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</si>
  <si>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</si>
  <si>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</si>
  <si>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</si>
  <si>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</si>
  <si>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</si>
  <si>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</si>
  <si>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</si>
  <si>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</si>
  <si>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</si>
  <si>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</si>
  <si>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</si>
  <si>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</si>
  <si>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</si>
  <si>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</si>
  <si>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</si>
  <si>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</si>
  <si>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</si>
  <si>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</si>
  <si>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</si>
  <si>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</si>
  <si>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</si>
  <si>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</si>
  <si>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</si>
  <si>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</si>
  <si>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</si>
  <si>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</si>
  <si>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</si>
  <si>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</si>
  <si>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</si>
  <si>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</si>
  <si>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</si>
  <si>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</si>
  <si>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</si>
  <si>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</si>
  <si>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</si>
  <si>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</si>
  <si>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</si>
  <si>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</si>
  <si>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</si>
  <si>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</si>
  <si>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</si>
  <si>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</si>
  <si>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</si>
  <si>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</si>
  <si>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</si>
  <si>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</si>
  <si>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</si>
  <si>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</si>
  <si>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</si>
  <si>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</si>
  <si>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</si>
  <si>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</si>
  <si>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</si>
  <si>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</si>
  <si>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</si>
  <si>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</si>
  <si>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</si>
  <si>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</si>
  <si>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</si>
  <si>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</si>
  <si>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</si>
  <si>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</si>
  <si>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</si>
  <si>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</si>
  <si>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</si>
  <si>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</si>
  <si>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</si>
  <si>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</si>
  <si>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</si>
  <si>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</si>
  <si>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</si>
  <si>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</si>
  <si>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</si>
  <si>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</si>
  <si>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</si>
  <si>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</si>
  <si>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</si>
  <si>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</si>
  <si>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</si>
  <si>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</si>
  <si>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</si>
  <si>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T. Fuentes</t>
  </si>
  <si>
    <t>Lutchel M. Zanoria</t>
  </si>
  <si>
    <t>Romeo D. Balaba</t>
  </si>
  <si>
    <t>x</t>
  </si>
  <si>
    <t>Dayo hill</t>
  </si>
  <si>
    <t>17-10-20</t>
  </si>
  <si>
    <t>18-10-20</t>
  </si>
  <si>
    <t>Cliff Haven Resort,Jagna</t>
  </si>
  <si>
    <t>29-10-20</t>
  </si>
  <si>
    <t>Bingag,Dauis</t>
  </si>
  <si>
    <t>via zoom</t>
  </si>
  <si>
    <t>Candijay,Bohol</t>
  </si>
  <si>
    <t>30-10-20</t>
  </si>
  <si>
    <t>Cliff Haven Resort,jagna</t>
  </si>
  <si>
    <t>Tree Planting</t>
  </si>
  <si>
    <t>3,ooo</t>
  </si>
  <si>
    <t>One Rotary One Area Mangrove planting</t>
  </si>
  <si>
    <t>community</t>
  </si>
  <si>
    <t>Breast Cancer Awareness Talk</t>
  </si>
  <si>
    <t xml:space="preserve">Relief Goods Giving for The 50 Lockdown Carpenters  </t>
  </si>
  <si>
    <t>50 Carpenters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</si>
</sst>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7" zoomScaleNormal="100" zoomScaleSheetLayoutView="100" workbookViewId="0">
      <selection activeCell="P18" sqref="P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44124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44119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/>
      <c r="C11" s="155"/>
      <c r="D11" s="113"/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 t="s">
        <v>150</v>
      </c>
      <c r="C17" s="157"/>
      <c r="D17" s="81"/>
      <c r="E17" s="68"/>
      <c r="F17" s="68"/>
      <c r="G17" s="68"/>
      <c r="H17" s="69"/>
      <c r="I17" s="70"/>
      <c r="J17" s="63">
        <v>7</v>
      </c>
      <c r="K17" s="63"/>
      <c r="L17" s="71"/>
      <c r="M17" s="61"/>
      <c r="N17" s="61"/>
      <c r="O17" s="66"/>
      <c r="P17" s="44" t="s">
        <v>151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44114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11</v>
      </c>
      <c r="M19" s="63"/>
      <c r="N19" s="62"/>
      <c r="O19" s="176"/>
      <c r="P19" s="44" t="s">
        <v>142</v>
      </c>
    </row>
    <row r="20" spans="1:16" s="35" customFormat="1" ht="12" customHeight="1" thickTop="1" thickBot="1">
      <c r="A20" s="181"/>
      <c r="B20" s="156" t="s">
        <v>143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7</v>
      </c>
      <c r="M20" s="63"/>
      <c r="N20" s="62"/>
      <c r="O20" s="176"/>
      <c r="P20" s="44" t="s">
        <v>149</v>
      </c>
    </row>
    <row r="21" spans="1:16" s="35" customFormat="1" ht="12" customHeight="1" thickTop="1" thickBot="1">
      <c r="A21" s="181"/>
      <c r="B21" s="156" t="s">
        <v>144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8</v>
      </c>
      <c r="M21" s="63"/>
      <c r="N21" s="62"/>
      <c r="O21" s="176"/>
      <c r="P21" s="44" t="s">
        <v>145</v>
      </c>
    </row>
    <row r="22" spans="1:16" s="35" customFormat="1" ht="12" customHeight="1" thickTop="1" thickBot="1">
      <c r="A22" s="181"/>
      <c r="B22" s="156" t="s">
        <v>146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4</v>
      </c>
      <c r="M22" s="63"/>
      <c r="N22" s="62"/>
      <c r="O22" s="176"/>
      <c r="P22" s="44" t="s">
        <v>147</v>
      </c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44114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2</v>
      </c>
      <c r="O27" s="179"/>
      <c r="P27" s="45" t="s">
        <v>148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C1" zoomScale="172" zoomScaleNormal="172" workbookViewId="0">
      <selection activeCell="T22" sqref="T22:AA2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Upper Tagbilaran</v>
      </c>
      <c r="B3" s="266"/>
      <c r="C3" s="266"/>
      <c r="D3" s="266"/>
      <c r="E3" s="266"/>
      <c r="F3" s="266" t="str">
        <f>'Summary of Activities'!I6</f>
        <v>Rochelyn T. Fuentes</v>
      </c>
      <c r="G3" s="266"/>
      <c r="H3" s="266"/>
      <c r="I3" s="266"/>
      <c r="J3" s="266"/>
      <c r="K3" s="266"/>
      <c r="L3" s="266" t="str">
        <f>'Summary of Activities'!N6</f>
        <v>Lutchel M. Zanoria</v>
      </c>
      <c r="M3" s="266"/>
      <c r="N3" s="266"/>
      <c r="O3" s="266"/>
      <c r="P3" s="266"/>
      <c r="Q3" s="266"/>
      <c r="R3" s="266" t="str">
        <f>'Summary of Activities'!H6</f>
        <v>1-F</v>
      </c>
      <c r="S3" s="266"/>
      <c r="T3" s="213">
        <f>'Summary of Activities'!K2</f>
        <v>44124</v>
      </c>
      <c r="U3" s="213"/>
      <c r="V3" s="213"/>
      <c r="W3" s="213"/>
      <c r="X3" s="214">
        <f>'Summary of Activities'!O8</f>
        <v>44119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44114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141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>
        <v>11</v>
      </c>
      <c r="W6" s="50" t="s">
        <v>153</v>
      </c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152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>17-10-20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141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>
        <v>7</v>
      </c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154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155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>18-10-20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141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>
        <v>8</v>
      </c>
      <c r="H16" s="50">
        <v>3000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156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 t="str">
        <f>'Summary of Activities'!B22</f>
        <v>29-10-20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 t="s">
        <v>141</v>
      </c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>
        <v>50</v>
      </c>
      <c r="J21" s="47">
        <v>4</v>
      </c>
      <c r="K21" s="48">
        <v>15000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157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158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 t="s">
        <v>141</v>
      </c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8</v>
      </c>
      <c r="I48" s="282"/>
      <c r="J48" s="210">
        <f>H6+H11+H16+H21+H26+H31+H36+H41</f>
        <v>3000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50</v>
      </c>
      <c r="G49" s="282"/>
      <c r="H49" s="281">
        <f>J6+J11+J16+J21+J26+J31+J36+J41</f>
        <v>4</v>
      </c>
      <c r="I49" s="282"/>
      <c r="J49" s="210">
        <f>K6+K11+K16+K21+K26+K31+K36+K41</f>
        <v>15000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18</v>
      </c>
      <c r="I53" s="209"/>
      <c r="J53" s="210" t="e">
        <f>W6+W11+W16+W21+W26+W31+W36+W41</f>
        <v>#VALUE!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50</v>
      </c>
      <c r="G55" s="272"/>
      <c r="H55" s="271">
        <f>SUM(H47:I53)</f>
        <v>30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2020-11-15T15:55:03Z</dcterms:modified>
</cp:coreProperties>
</file>